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195" windowHeight="7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" i="1"/>
  <c r="I3" s="1"/>
  <c r="M5"/>
  <c r="M4"/>
  <c r="M3"/>
  <c r="G5"/>
  <c r="I5" s="1"/>
  <c r="G4"/>
  <c r="I4" s="1"/>
</calcChain>
</file>

<file path=xl/sharedStrings.xml><?xml version="1.0" encoding="utf-8"?>
<sst xmlns="http://schemas.openxmlformats.org/spreadsheetml/2006/main" count="22" uniqueCount="22">
  <si>
    <t>V4</t>
  </si>
  <si>
    <t>V5</t>
  </si>
  <si>
    <t>V6</t>
  </si>
  <si>
    <t>http://acidome.ru/lab/calc/#1/2_Cone_6V_R6.7_beams_200x40</t>
  </si>
  <si>
    <t>http://acidome.ru/lab/calc/#1/2_Cone_4V_R4.7_beams_150x50</t>
  </si>
  <si>
    <t>http://acidome.ru/lab/calc/#9/20_Cone_5V_R5.8_beams_200x50</t>
  </si>
  <si>
    <t>Ширина доски, мм</t>
  </si>
  <si>
    <t>Толщина доски, мм</t>
  </si>
  <si>
    <t>Радиус, м</t>
  </si>
  <si>
    <t>Площадь пола 1 этажа, м2</t>
  </si>
  <si>
    <t>Райзер, м</t>
  </si>
  <si>
    <t>Высота 2 этажа,м</t>
  </si>
  <si>
    <t>Высота 1 этажа, м</t>
  </si>
  <si>
    <t>Площадь крыши</t>
  </si>
  <si>
    <t>Объем доски, м3</t>
  </si>
  <si>
    <t>Частота</t>
  </si>
  <si>
    <t>Кол. ребер</t>
  </si>
  <si>
    <t>Кол. Узлов</t>
  </si>
  <si>
    <t>Кол. Саморезов</t>
  </si>
  <si>
    <t>Кол. Листов обшивки</t>
  </si>
  <si>
    <t>Высота, м</t>
  </si>
  <si>
    <t>Купол безконнекторный CONE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</si>
</sst>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u/>
      <sz val="10"/>
      <color theme="10"/>
      <name val="Segoe UI"/>
      <family val="2"/>
      <charset val="204"/>
    </font>
    <font>
      <b/>
      <sz val="12"/>
      <color theme="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1" applyFont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cidome.ru/lab/calc/" TargetMode="External"/><Relationship Id="rId2" Type="http://schemas.openxmlformats.org/officeDocument/2006/relationships/hyperlink" Target="http://acidome.ru/lab/calc/" TargetMode="External"/><Relationship Id="rId1" Type="http://schemas.openxmlformats.org/officeDocument/2006/relationships/hyperlink" Target="http://acidome.ru/lab/calc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>
      <selection activeCell="A2" sqref="A2:P5"/>
    </sheetView>
  </sheetViews>
  <sheetFormatPr defaultRowHeight="14.25"/>
  <cols>
    <col min="1" max="1" width="9.85546875" style="1" customWidth="1"/>
    <col min="2" max="2" width="7.7109375" style="1" customWidth="1"/>
    <col min="3" max="3" width="9.140625" style="1"/>
    <col min="4" max="5" width="9.5703125" style="1" customWidth="1"/>
    <col min="6" max="6" width="9.7109375" style="1" customWidth="1"/>
    <col min="7" max="7" width="9.140625" style="1"/>
    <col min="8" max="8" width="8" style="1" customWidth="1"/>
    <col min="9" max="9" width="9.140625" style="1"/>
    <col min="10" max="10" width="9.5703125" style="1" customWidth="1"/>
    <col min="11" max="14" width="10" style="1" customWidth="1"/>
    <col min="15" max="16" width="11.28515625" style="1" customWidth="1"/>
    <col min="17" max="16384" width="9.140625" style="1"/>
  </cols>
  <sheetData>
    <row r="1" spans="1:16" ht="17.25">
      <c r="A1" s="3" t="s">
        <v>21</v>
      </c>
    </row>
    <row r="2" spans="1:16" s="2" customFormat="1" ht="42.75" customHeight="1">
      <c r="A2" s="4" t="s">
        <v>15</v>
      </c>
      <c r="B2" s="4" t="s">
        <v>8</v>
      </c>
      <c r="C2" s="4" t="s">
        <v>6</v>
      </c>
      <c r="D2" s="4" t="s">
        <v>7</v>
      </c>
      <c r="E2" s="4" t="s">
        <v>9</v>
      </c>
      <c r="F2" s="4" t="s">
        <v>10</v>
      </c>
      <c r="G2" s="4" t="s">
        <v>20</v>
      </c>
      <c r="H2" s="4" t="s">
        <v>12</v>
      </c>
      <c r="I2" s="4" t="s">
        <v>11</v>
      </c>
      <c r="J2" s="4" t="s">
        <v>13</v>
      </c>
      <c r="K2" s="4" t="s">
        <v>14</v>
      </c>
      <c r="L2" s="4" t="s">
        <v>16</v>
      </c>
      <c r="M2" s="4" t="s">
        <v>17</v>
      </c>
      <c r="N2" s="4" t="s">
        <v>18</v>
      </c>
      <c r="O2" s="4" t="s">
        <v>19</v>
      </c>
      <c r="P2" s="5"/>
    </row>
    <row r="3" spans="1:16">
      <c r="A3" s="6" t="s">
        <v>0</v>
      </c>
      <c r="B3" s="6">
        <v>4.7</v>
      </c>
      <c r="C3" s="6">
        <v>145</v>
      </c>
      <c r="D3" s="6">
        <v>45</v>
      </c>
      <c r="E3" s="6">
        <v>63</v>
      </c>
      <c r="F3" s="6">
        <v>1.25</v>
      </c>
      <c r="G3" s="6">
        <f>4.7+F3</f>
        <v>5.95</v>
      </c>
      <c r="H3" s="6">
        <v>2.5</v>
      </c>
      <c r="I3" s="7">
        <f>G3-C3/1000-0.1-0.3-0.25-H3</f>
        <v>2.6550000000000011</v>
      </c>
      <c r="J3" s="6">
        <v>136</v>
      </c>
      <c r="K3" s="6">
        <v>4</v>
      </c>
      <c r="L3" s="6">
        <v>310</v>
      </c>
      <c r="M3" s="6">
        <f>91+20</f>
        <v>111</v>
      </c>
      <c r="N3" s="6">
        <v>1300</v>
      </c>
      <c r="O3" s="6">
        <v>50</v>
      </c>
      <c r="P3" s="8" t="s">
        <v>4</v>
      </c>
    </row>
    <row r="4" spans="1:16">
      <c r="A4" s="6" t="s">
        <v>1</v>
      </c>
      <c r="B4" s="6">
        <v>5.8</v>
      </c>
      <c r="C4" s="6">
        <v>195</v>
      </c>
      <c r="D4" s="6">
        <v>45</v>
      </c>
      <c r="E4" s="6">
        <v>98</v>
      </c>
      <c r="F4" s="6">
        <v>1.25</v>
      </c>
      <c r="G4" s="6">
        <f>5.2+F4</f>
        <v>6.45</v>
      </c>
      <c r="H4" s="6">
        <v>2.6</v>
      </c>
      <c r="I4" s="7">
        <f>G4-C4/1000-0.1-0.4-0.3-H4</f>
        <v>2.855</v>
      </c>
      <c r="J4" s="6">
        <v>186</v>
      </c>
      <c r="K4" s="6">
        <v>6.5</v>
      </c>
      <c r="L4" s="6">
        <v>425</v>
      </c>
      <c r="M4" s="6">
        <f>126+25</f>
        <v>151</v>
      </c>
      <c r="N4" s="6">
        <v>1800</v>
      </c>
      <c r="O4" s="6">
        <v>75</v>
      </c>
      <c r="P4" s="8" t="s">
        <v>5</v>
      </c>
    </row>
    <row r="5" spans="1:16">
      <c r="A5" s="6" t="s">
        <v>2</v>
      </c>
      <c r="B5" s="6">
        <v>6.7</v>
      </c>
      <c r="C5" s="6">
        <v>195</v>
      </c>
      <c r="D5" s="6">
        <v>45</v>
      </c>
      <c r="E5" s="6">
        <v>136</v>
      </c>
      <c r="F5" s="6">
        <v>1.25</v>
      </c>
      <c r="G5" s="6">
        <f>6.7+F5</f>
        <v>7.95</v>
      </c>
      <c r="H5" s="6">
        <v>3</v>
      </c>
      <c r="I5" s="7">
        <f>G5-C5/1000-0.1-0.4-0.3-H5</f>
        <v>3.9550000000000001</v>
      </c>
      <c r="J5" s="6">
        <v>280</v>
      </c>
      <c r="K5" s="6">
        <v>8</v>
      </c>
      <c r="L5" s="6">
        <v>645</v>
      </c>
      <c r="M5" s="6">
        <f>196+30</f>
        <v>226</v>
      </c>
      <c r="N5" s="6">
        <v>2700</v>
      </c>
      <c r="O5" s="6">
        <v>120</v>
      </c>
      <c r="P5" s="8" t="s">
        <v>3</v>
      </c>
    </row>
    <row r="7" spans="1:16" ht="17.25">
      <c r="A7" s="3"/>
    </row>
  </sheetData>
  <hyperlinks>
    <hyperlink ref="P5" r:id="rId1" location="1/2_Cone_6V_R6.7_beams_200x40"/>
    <hyperlink ref="P3" r:id="rId2" location="1/2_Cone_4V_R4.7_beams_150x50"/>
    <hyperlink ref="P4" r:id="rId3" location="9/20_Cone_5V_R5.8_beams_200x50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Rustam</dc:creator>
  <cp:lastModifiedBy>Rustam</cp:lastModifiedBy>
  <dcterms:created xsi:type="dcterms:W3CDTF">2017-07-06T07:01:54Z</dcterms:created>
  <dcterms:modified xsi:type="dcterms:W3CDTF">2017-07-06T10:55:15Z</dcterms:modified>
</cp:coreProperties>
</file>